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defaultThemeVersion="124226"/>
  <bookViews>
    <workbookView xWindow="120" yWindow="2205" windowWidth="20640" windowHeight="11760"/>
  </bookViews>
  <sheets>
    <sheet name="template" sheetId="1" r:id="rId1"/>
  </sheets>
  <calcPr calcId="125725"/>
</workbook>
</file>

<file path=xl/calcChain.xml><?xml version="1.0" encoding="utf-8"?>
<calcChain xmlns="http://schemas.openxmlformats.org/spreadsheetml/2006/main">
  <c r="C19" i="1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A18"/>
  <c r="AB18"/>
  <c r="U18"/>
  <c r="V18"/>
  <c r="W18"/>
  <c r="X18"/>
  <c r="Y18"/>
  <c r="Z18"/>
  <c r="N18"/>
  <c r="O18"/>
  <c r="P18"/>
  <c r="Q18"/>
  <c r="R18"/>
  <c r="S18"/>
  <c r="T18"/>
  <c r="D18"/>
  <c r="E18"/>
  <c r="F18"/>
  <c r="G18"/>
  <c r="H18"/>
  <c r="I18"/>
  <c r="J18"/>
  <c r="K18"/>
  <c r="L18"/>
  <c r="M18"/>
  <c r="C18"/>
  <c r="B18"/>
  <c r="AC19"/>
  <c r="Y20" s="1"/>
  <c r="Y22" l="1"/>
  <c r="Y21"/>
  <c r="U20"/>
  <c r="AB20"/>
  <c r="H20"/>
  <c r="C20"/>
  <c r="S20"/>
  <c r="L20"/>
  <c r="Z20"/>
  <c r="K20"/>
  <c r="P20"/>
  <c r="AA20"/>
  <c r="F20"/>
  <c r="Q20"/>
  <c r="X20"/>
  <c r="I20"/>
  <c r="N20"/>
  <c r="J20"/>
  <c r="V20"/>
  <c r="O20"/>
  <c r="W20"/>
  <c r="M20"/>
  <c r="T20"/>
  <c r="E20"/>
  <c r="D20"/>
  <c r="R20"/>
  <c r="G20"/>
  <c r="M22" l="1"/>
  <c r="M21"/>
  <c r="K21"/>
  <c r="K22"/>
  <c r="U22"/>
  <c r="U21"/>
  <c r="D22"/>
  <c r="D21"/>
  <c r="W21"/>
  <c r="W22"/>
  <c r="N21"/>
  <c r="N22"/>
  <c r="F21"/>
  <c r="F22"/>
  <c r="Z22"/>
  <c r="Z21"/>
  <c r="H22"/>
  <c r="H21"/>
  <c r="R22"/>
  <c r="R21"/>
  <c r="J21"/>
  <c r="J22"/>
  <c r="Q21"/>
  <c r="Q22"/>
  <c r="C21"/>
  <c r="C22"/>
  <c r="G22"/>
  <c r="G21"/>
  <c r="T22"/>
  <c r="T21"/>
  <c r="V21"/>
  <c r="V22"/>
  <c r="X22"/>
  <c r="X21"/>
  <c r="P21"/>
  <c r="P22"/>
  <c r="S22"/>
  <c r="S21"/>
  <c r="E22"/>
  <c r="E21"/>
  <c r="O22"/>
  <c r="O21"/>
  <c r="I22"/>
  <c r="I21"/>
  <c r="AA21"/>
  <c r="AA22"/>
  <c r="L21"/>
  <c r="L22"/>
  <c r="AB21"/>
  <c r="AB22"/>
</calcChain>
</file>

<file path=xl/sharedStrings.xml><?xml version="1.0" encoding="utf-8"?>
<sst xmlns="http://schemas.openxmlformats.org/spreadsheetml/2006/main" count="24" uniqueCount="23">
  <si>
    <t>STEP 1</t>
  </si>
  <si>
    <t>Sample size n=</t>
  </si>
  <si>
    <t>Sample number m=</t>
  </si>
  <si>
    <t>Data set</t>
  </si>
  <si>
    <t>Sample number</t>
  </si>
  <si>
    <t>c</t>
  </si>
  <si>
    <t>STEP 2</t>
  </si>
  <si>
    <t>SUM</t>
  </si>
  <si>
    <t>cbar</t>
  </si>
  <si>
    <t>UCL</t>
  </si>
  <si>
    <t>LCL</t>
  </si>
  <si>
    <t>STEP 3</t>
  </si>
  <si>
    <t>Plot the p-chart</t>
  </si>
  <si>
    <t>Please note:</t>
  </si>
  <si>
    <t xml:space="preserve">If fewer than 25 samples are entered, </t>
  </si>
  <si>
    <t>it is preferable to reformat the 'Source Data'</t>
  </si>
  <si>
    <t>to only include the cells with data.</t>
  </si>
  <si>
    <t>Enter the sample size and the number of nonconformities counted:</t>
  </si>
  <si>
    <t xml:space="preserve"> Calculate the central line and the limits</t>
  </si>
  <si>
    <t xml:space="preserve"> </t>
  </si>
  <si>
    <t>IN CONTROL</t>
  </si>
  <si>
    <t>Analysis: All the points are within control limits and hence the process is in control</t>
  </si>
  <si>
    <t>C-CHART Template FOR CONSTANT SAMPLE SIZE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</si>
</sst>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10"/>
      <name val="Arial"/>
    </font>
    <font>
      <sz val="8"/>
      <name val="Arial"/>
    </font>
    <font>
      <sz val="12"/>
      <name val="Arial"/>
    </font>
    <font>
      <sz val="10"/>
      <name val="Arial"/>
    </font>
    <font>
      <b/>
      <sz val="20"/>
      <name val="Arial"/>
    </font>
    <font>
      <b/>
      <sz val="12"/>
      <color indexed="57"/>
      <name val="Arial"/>
    </font>
    <font>
      <b/>
      <sz val="12"/>
      <name val="Arial"/>
    </font>
    <font>
      <b/>
      <sz val="12"/>
      <color indexed="48"/>
      <name val="Arial"/>
      <family val="2"/>
    </font>
    <font>
      <sz val="10"/>
      <name val="Arial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3" fillId="0" borderId="0" xfId="0" applyFont="1" applyBorder="1"/>
    <xf numFmtId="0" fontId="8" fillId="0" borderId="0" xfId="0" applyFont="1" applyBorder="1"/>
    <xf numFmtId="0" fontId="6" fillId="0" borderId="0" xfId="0" applyFont="1" applyBorder="1"/>
    <xf numFmtId="0" fontId="1" fillId="0" borderId="0" xfId="0" applyFont="1"/>
    <xf numFmtId="0" fontId="7" fillId="0" borderId="0" xfId="0" applyFont="1"/>
    <xf numFmtId="0" fontId="7" fillId="0" borderId="5" xfId="0" applyFont="1" applyBorder="1"/>
    <xf numFmtId="0" fontId="9" fillId="0" borderId="5" xfId="0" applyFont="1" applyBorder="1"/>
    <xf numFmtId="0" fontId="3" fillId="0" borderId="5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IN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N"/>
              <a:t>c-chart</a:t>
            </a:r>
          </a:p>
        </c:rich>
      </c:tx>
      <c:layout>
        <c:manualLayout>
          <c:xMode val="edge"/>
          <c:yMode val="edge"/>
          <c:x val="0.47471157890253574"/>
          <c:y val="3.654079736383317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35669920141966E-2"/>
          <c:y val="0.24482440536195707"/>
          <c:w val="0.84649511978704528"/>
          <c:h val="0.4969570019287487"/>
        </c:manualLayout>
      </c:layout>
      <c:scatterChart>
        <c:scatterStyle val="lineMarker"/>
        <c:ser>
          <c:idx val="0"/>
          <c:order val="0"/>
          <c:tx>
            <c:strRef>
              <c:f>template!$B$19</c:f>
              <c:strCache>
                <c:ptCount val="1"/>
                <c:pt idx="0">
                  <c:v>c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template!$C$18:$AB$18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template!$C$19:$AB$19</c:f>
              <c:numCache>
                <c:formatCode>#,##0</c:formatCode>
                <c:ptCount val="26"/>
                <c:pt idx="0">
                  <c:v>94</c:v>
                </c:pt>
                <c:pt idx="1">
                  <c:v>95</c:v>
                </c:pt>
                <c:pt idx="2">
                  <c:v>98</c:v>
                </c:pt>
                <c:pt idx="3">
                  <c:v>100</c:v>
                </c:pt>
                <c:pt idx="4">
                  <c:v>109</c:v>
                </c:pt>
                <c:pt idx="5">
                  <c:v>100</c:v>
                </c:pt>
                <c:pt idx="6">
                  <c:v>98</c:v>
                </c:pt>
                <c:pt idx="7">
                  <c:v>93</c:v>
                </c:pt>
                <c:pt idx="8">
                  <c:v>95</c:v>
                </c:pt>
                <c:pt idx="9">
                  <c:v>97</c:v>
                </c:pt>
                <c:pt idx="10">
                  <c:v>100</c:v>
                </c:pt>
                <c:pt idx="11">
                  <c:v>108</c:v>
                </c:pt>
                <c:pt idx="12">
                  <c:v>110</c:v>
                </c:pt>
                <c:pt idx="13">
                  <c:v>103</c:v>
                </c:pt>
                <c:pt idx="14">
                  <c:v>100</c:v>
                </c:pt>
                <c:pt idx="15">
                  <c:v>111</c:v>
                </c:pt>
                <c:pt idx="16">
                  <c:v>110</c:v>
                </c:pt>
                <c:pt idx="17">
                  <c:v>110</c:v>
                </c:pt>
                <c:pt idx="18">
                  <c:v>90</c:v>
                </c:pt>
                <c:pt idx="19">
                  <c:v>92</c:v>
                </c:pt>
                <c:pt idx="20">
                  <c:v>99</c:v>
                </c:pt>
                <c:pt idx="21">
                  <c:v>98</c:v>
                </c:pt>
                <c:pt idx="22">
                  <c:v>97</c:v>
                </c:pt>
                <c:pt idx="23">
                  <c:v>93</c:v>
                </c:pt>
                <c:pt idx="24">
                  <c:v>100</c:v>
                </c:pt>
                <c:pt idx="25">
                  <c:v>102</c:v>
                </c:pt>
              </c:numCache>
            </c:numRef>
          </c:yVal>
        </c:ser>
        <c:ser>
          <c:idx val="1"/>
          <c:order val="1"/>
          <c:tx>
            <c:strRef>
              <c:f>template!$B$20</c:f>
              <c:strCache>
                <c:ptCount val="1"/>
                <c:pt idx="0">
                  <c:v>cbar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template!$C$18:$AB$18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template!$C$20:$AB$20</c:f>
              <c:numCache>
                <c:formatCode>0.00</c:formatCode>
                <c:ptCount val="26"/>
                <c:pt idx="0">
                  <c:v>86.733333333333334</c:v>
                </c:pt>
                <c:pt idx="1">
                  <c:v>86.733333333333334</c:v>
                </c:pt>
                <c:pt idx="2">
                  <c:v>86.733333333333334</c:v>
                </c:pt>
                <c:pt idx="3">
                  <c:v>86.733333333333334</c:v>
                </c:pt>
                <c:pt idx="4">
                  <c:v>86.733333333333334</c:v>
                </c:pt>
                <c:pt idx="5">
                  <c:v>86.733333333333334</c:v>
                </c:pt>
                <c:pt idx="6">
                  <c:v>86.733333333333334</c:v>
                </c:pt>
                <c:pt idx="7">
                  <c:v>86.733333333333334</c:v>
                </c:pt>
                <c:pt idx="8">
                  <c:v>86.733333333333334</c:v>
                </c:pt>
                <c:pt idx="9">
                  <c:v>86.733333333333334</c:v>
                </c:pt>
                <c:pt idx="10">
                  <c:v>86.733333333333334</c:v>
                </c:pt>
                <c:pt idx="11">
                  <c:v>86.733333333333334</c:v>
                </c:pt>
                <c:pt idx="12">
                  <c:v>86.733333333333334</c:v>
                </c:pt>
                <c:pt idx="13">
                  <c:v>86.733333333333334</c:v>
                </c:pt>
                <c:pt idx="14">
                  <c:v>86.733333333333334</c:v>
                </c:pt>
                <c:pt idx="15">
                  <c:v>86.733333333333334</c:v>
                </c:pt>
                <c:pt idx="16">
                  <c:v>86.733333333333334</c:v>
                </c:pt>
                <c:pt idx="17">
                  <c:v>86.733333333333334</c:v>
                </c:pt>
                <c:pt idx="18">
                  <c:v>86.733333333333334</c:v>
                </c:pt>
                <c:pt idx="19">
                  <c:v>86.733333333333334</c:v>
                </c:pt>
                <c:pt idx="20">
                  <c:v>86.733333333333334</c:v>
                </c:pt>
                <c:pt idx="21">
                  <c:v>86.733333333333334</c:v>
                </c:pt>
                <c:pt idx="22">
                  <c:v>86.733333333333334</c:v>
                </c:pt>
                <c:pt idx="23">
                  <c:v>86.733333333333334</c:v>
                </c:pt>
                <c:pt idx="24">
                  <c:v>86.733333333333334</c:v>
                </c:pt>
                <c:pt idx="25">
                  <c:v>86.733333333333334</c:v>
                </c:pt>
              </c:numCache>
            </c:numRef>
          </c:yVal>
        </c:ser>
        <c:ser>
          <c:idx val="2"/>
          <c:order val="2"/>
          <c:tx>
            <c:strRef>
              <c:f>template!$B$21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xVal>
            <c:numRef>
              <c:f>template!$C$18:$AB$18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template!$C$21:$AB$21</c:f>
              <c:numCache>
                <c:formatCode>0.00</c:formatCode>
                <c:ptCount val="26"/>
                <c:pt idx="0">
                  <c:v>114.67255307905995</c:v>
                </c:pt>
                <c:pt idx="1">
                  <c:v>114.67255307905995</c:v>
                </c:pt>
                <c:pt idx="2">
                  <c:v>114.67255307905995</c:v>
                </c:pt>
                <c:pt idx="3">
                  <c:v>114.67255307905995</c:v>
                </c:pt>
                <c:pt idx="4">
                  <c:v>114.67255307905995</c:v>
                </c:pt>
                <c:pt idx="5">
                  <c:v>114.67255307905995</c:v>
                </c:pt>
                <c:pt idx="6">
                  <c:v>114.67255307905995</c:v>
                </c:pt>
                <c:pt idx="7">
                  <c:v>114.67255307905995</c:v>
                </c:pt>
                <c:pt idx="8">
                  <c:v>114.67255307905995</c:v>
                </c:pt>
                <c:pt idx="9">
                  <c:v>114.67255307905995</c:v>
                </c:pt>
                <c:pt idx="10">
                  <c:v>114.67255307905995</c:v>
                </c:pt>
                <c:pt idx="11">
                  <c:v>114.67255307905995</c:v>
                </c:pt>
                <c:pt idx="12">
                  <c:v>114.67255307905995</c:v>
                </c:pt>
                <c:pt idx="13">
                  <c:v>114.67255307905995</c:v>
                </c:pt>
                <c:pt idx="14">
                  <c:v>114.67255307905995</c:v>
                </c:pt>
                <c:pt idx="15">
                  <c:v>114.67255307905995</c:v>
                </c:pt>
                <c:pt idx="16">
                  <c:v>114.67255307905995</c:v>
                </c:pt>
                <c:pt idx="17">
                  <c:v>114.67255307905995</c:v>
                </c:pt>
                <c:pt idx="18">
                  <c:v>114.67255307905995</c:v>
                </c:pt>
                <c:pt idx="19">
                  <c:v>114.67255307905995</c:v>
                </c:pt>
                <c:pt idx="20">
                  <c:v>114.67255307905995</c:v>
                </c:pt>
                <c:pt idx="21">
                  <c:v>114.67255307905995</c:v>
                </c:pt>
                <c:pt idx="22">
                  <c:v>114.67255307905995</c:v>
                </c:pt>
                <c:pt idx="23">
                  <c:v>114.67255307905995</c:v>
                </c:pt>
                <c:pt idx="24">
                  <c:v>114.67255307905995</c:v>
                </c:pt>
                <c:pt idx="25">
                  <c:v>114.67255307905995</c:v>
                </c:pt>
              </c:numCache>
            </c:numRef>
          </c:yVal>
        </c:ser>
        <c:ser>
          <c:idx val="3"/>
          <c:order val="3"/>
          <c:tx>
            <c:strRef>
              <c:f>template!$B$22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template!$C$18:$AB$18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template!$C$22:$AB$22</c:f>
              <c:numCache>
                <c:formatCode>0.00</c:formatCode>
                <c:ptCount val="26"/>
                <c:pt idx="0">
                  <c:v>58.794113587606716</c:v>
                </c:pt>
                <c:pt idx="1">
                  <c:v>58.794113587606716</c:v>
                </c:pt>
                <c:pt idx="2">
                  <c:v>58.794113587606716</c:v>
                </c:pt>
                <c:pt idx="3">
                  <c:v>58.794113587606716</c:v>
                </c:pt>
                <c:pt idx="4">
                  <c:v>58.794113587606716</c:v>
                </c:pt>
                <c:pt idx="5">
                  <c:v>58.794113587606716</c:v>
                </c:pt>
                <c:pt idx="6">
                  <c:v>58.794113587606716</c:v>
                </c:pt>
                <c:pt idx="7">
                  <c:v>58.794113587606716</c:v>
                </c:pt>
                <c:pt idx="8">
                  <c:v>58.794113587606716</c:v>
                </c:pt>
                <c:pt idx="9">
                  <c:v>58.794113587606716</c:v>
                </c:pt>
                <c:pt idx="10">
                  <c:v>58.794113587606716</c:v>
                </c:pt>
                <c:pt idx="11">
                  <c:v>58.794113587606716</c:v>
                </c:pt>
                <c:pt idx="12">
                  <c:v>58.794113587606716</c:v>
                </c:pt>
                <c:pt idx="13">
                  <c:v>58.794113587606716</c:v>
                </c:pt>
                <c:pt idx="14">
                  <c:v>58.794113587606716</c:v>
                </c:pt>
                <c:pt idx="15">
                  <c:v>58.794113587606716</c:v>
                </c:pt>
                <c:pt idx="16">
                  <c:v>58.794113587606716</c:v>
                </c:pt>
                <c:pt idx="17">
                  <c:v>58.794113587606716</c:v>
                </c:pt>
                <c:pt idx="18">
                  <c:v>58.794113587606716</c:v>
                </c:pt>
                <c:pt idx="19">
                  <c:v>58.794113587606716</c:v>
                </c:pt>
                <c:pt idx="20">
                  <c:v>58.794113587606716</c:v>
                </c:pt>
                <c:pt idx="21">
                  <c:v>58.794113587606716</c:v>
                </c:pt>
                <c:pt idx="22">
                  <c:v>58.794113587606716</c:v>
                </c:pt>
                <c:pt idx="23">
                  <c:v>58.794113587606716</c:v>
                </c:pt>
                <c:pt idx="24">
                  <c:v>58.794113587606716</c:v>
                </c:pt>
                <c:pt idx="25">
                  <c:v>58.794113587606716</c:v>
                </c:pt>
              </c:numCache>
            </c:numRef>
          </c:yVal>
        </c:ser>
        <c:axId val="67457792"/>
        <c:axId val="67460480"/>
      </c:scatterChart>
      <c:valAx>
        <c:axId val="67457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Sample number</a:t>
                </a:r>
              </a:p>
            </c:rich>
          </c:tx>
          <c:layout>
            <c:manualLayout>
              <c:xMode val="edge"/>
              <c:yMode val="edge"/>
              <c:x val="0.44099375509095839"/>
              <c:y val="0.85871256968791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60480"/>
        <c:crosses val="autoZero"/>
        <c:crossBetween val="midCat"/>
        <c:majorUnit val="1"/>
      </c:valAx>
      <c:valAx>
        <c:axId val="67460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nonconformity</a:t>
                </a:r>
              </a:p>
            </c:rich>
          </c:tx>
          <c:layout>
            <c:manualLayout>
              <c:xMode val="edge"/>
              <c:yMode val="edge"/>
              <c:x val="1.4196972842897679E-2"/>
              <c:y val="0.30328984424392208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577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256435237684532"/>
          <c:y val="0.33252255876774522"/>
          <c:w val="6.0337214440487008E-2"/>
          <c:h val="0.3252144759277352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27</xdr:row>
      <xdr:rowOff>9525</xdr:rowOff>
    </xdr:from>
    <xdr:to>
      <xdr:col>21</xdr:col>
      <xdr:colOff>190500</xdr:colOff>
      <xdr:row>40</xdr:row>
      <xdr:rowOff>142875</xdr:rowOff>
    </xdr:to>
    <xdr:graphicFrame macro="">
      <xdr:nvGraphicFramePr>
        <xdr:cNvPr id="10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D79"/>
  <sheetViews>
    <sheetView tabSelected="1" topLeftCell="B1" workbookViewId="0">
      <selection activeCell="V14" sqref="V14"/>
    </sheetView>
  </sheetViews>
  <sheetFormatPr defaultRowHeight="15"/>
  <cols>
    <col min="1" max="1" width="9.140625" style="1" customWidth="1"/>
    <col min="2" max="2" width="17" style="1" customWidth="1"/>
    <col min="3" max="3" width="7.28515625" style="2" customWidth="1"/>
    <col min="4" max="4" width="7" style="2" customWidth="1"/>
    <col min="5" max="6" width="6.7109375" style="2" customWidth="1"/>
    <col min="7" max="7" width="7.140625" style="2" customWidth="1"/>
    <col min="8" max="8" width="8.140625" style="2" customWidth="1"/>
    <col min="9" max="11" width="7.42578125" style="2" customWidth="1"/>
    <col min="12" max="12" width="6.85546875" style="2" customWidth="1"/>
    <col min="13" max="13" width="7" style="2" customWidth="1"/>
    <col min="14" max="14" width="6.7109375" style="2" customWidth="1"/>
    <col min="15" max="15" width="7.7109375" style="2" customWidth="1"/>
    <col min="16" max="20" width="6.7109375" style="2" customWidth="1"/>
    <col min="21" max="21" width="6.42578125" style="2" customWidth="1"/>
    <col min="22" max="23" width="6.7109375" style="2" customWidth="1"/>
    <col min="24" max="24" width="6.42578125" style="2" customWidth="1"/>
    <col min="25" max="25" width="6.85546875" style="2" customWidth="1"/>
    <col min="26" max="26" width="6.42578125" style="2" customWidth="1"/>
    <col min="27" max="27" width="6.42578125" style="1" customWidth="1"/>
    <col min="28" max="28" width="6.28515625" style="1" customWidth="1"/>
    <col min="29" max="16384" width="9.140625" style="1"/>
  </cols>
  <sheetData>
    <row r="2" spans="2:28" ht="26.25">
      <c r="B2" s="3" t="s">
        <v>22</v>
      </c>
    </row>
    <row r="4" spans="2:28" ht="16.5" thickBot="1">
      <c r="B4" s="23" t="s">
        <v>20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2:28" ht="15.75" thickTop="1"/>
    <row r="6" spans="2:28" s="4" customFormat="1" ht="15.75">
      <c r="B6" s="4" t="s">
        <v>0</v>
      </c>
      <c r="C6" s="4" t="s">
        <v>17</v>
      </c>
    </row>
    <row r="7" spans="2:28" ht="15.75" thickBot="1"/>
    <row r="8" spans="2:28" ht="15.75" thickBot="1">
      <c r="B8" s="5" t="s">
        <v>1</v>
      </c>
      <c r="C8" s="6"/>
      <c r="D8" s="7">
        <v>300</v>
      </c>
      <c r="G8" s="26" t="s">
        <v>2</v>
      </c>
      <c r="H8" s="26"/>
      <c r="I8" s="27"/>
      <c r="J8" s="7">
        <v>30</v>
      </c>
    </row>
    <row r="10" spans="2:28">
      <c r="B10" s="9" t="s">
        <v>3</v>
      </c>
    </row>
    <row r="12" spans="2:28">
      <c r="B12" s="10" t="s">
        <v>4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  <c r="H12" s="17">
        <v>6</v>
      </c>
      <c r="I12" s="17">
        <v>7</v>
      </c>
      <c r="J12" s="17">
        <v>8</v>
      </c>
      <c r="K12" s="17">
        <v>9</v>
      </c>
      <c r="L12" s="17">
        <v>10</v>
      </c>
      <c r="M12" s="17">
        <v>11</v>
      </c>
      <c r="N12" s="17">
        <v>12</v>
      </c>
      <c r="O12" s="17">
        <v>13</v>
      </c>
      <c r="P12" s="17">
        <v>14</v>
      </c>
      <c r="Q12" s="17">
        <v>15</v>
      </c>
      <c r="R12" s="17">
        <v>16</v>
      </c>
      <c r="S12" s="17">
        <v>17</v>
      </c>
      <c r="T12" s="17">
        <v>18</v>
      </c>
      <c r="U12" s="17">
        <v>19</v>
      </c>
      <c r="V12" s="17">
        <v>20</v>
      </c>
      <c r="W12" s="17">
        <v>21</v>
      </c>
      <c r="X12" s="17">
        <v>22</v>
      </c>
      <c r="Y12" s="17">
        <v>23</v>
      </c>
      <c r="Z12" s="17">
        <v>24</v>
      </c>
      <c r="AA12" s="17">
        <v>25</v>
      </c>
      <c r="AB12" s="8">
        <v>26</v>
      </c>
    </row>
    <row r="13" spans="2:28">
      <c r="B13" s="10" t="s">
        <v>5</v>
      </c>
      <c r="C13" s="17">
        <v>94</v>
      </c>
      <c r="D13" s="17">
        <v>95</v>
      </c>
      <c r="E13" s="17">
        <v>98</v>
      </c>
      <c r="F13" s="17">
        <v>100</v>
      </c>
      <c r="G13" s="17">
        <v>109</v>
      </c>
      <c r="H13" s="17">
        <v>100</v>
      </c>
      <c r="I13" s="17">
        <v>98</v>
      </c>
      <c r="J13" s="17">
        <v>93</v>
      </c>
      <c r="K13" s="17">
        <v>95</v>
      </c>
      <c r="L13" s="17">
        <v>97</v>
      </c>
      <c r="M13" s="17">
        <v>100</v>
      </c>
      <c r="N13" s="17">
        <v>108</v>
      </c>
      <c r="O13" s="17">
        <v>110</v>
      </c>
      <c r="P13" s="17">
        <v>103</v>
      </c>
      <c r="Q13" s="17">
        <v>100</v>
      </c>
      <c r="R13" s="17">
        <v>111</v>
      </c>
      <c r="S13" s="17">
        <v>110</v>
      </c>
      <c r="T13" s="17">
        <v>110</v>
      </c>
      <c r="U13" s="17">
        <v>90</v>
      </c>
      <c r="V13" s="17">
        <v>92</v>
      </c>
      <c r="W13" s="17">
        <v>99</v>
      </c>
      <c r="X13" s="17">
        <v>98</v>
      </c>
      <c r="Y13" s="17">
        <v>97</v>
      </c>
      <c r="Z13" s="17">
        <v>93</v>
      </c>
      <c r="AA13" s="17">
        <v>100</v>
      </c>
      <c r="AB13" s="11">
        <v>102</v>
      </c>
    </row>
    <row r="16" spans="2:28" ht="15.75">
      <c r="B16" s="4" t="s">
        <v>6</v>
      </c>
      <c r="C16" s="4" t="s">
        <v>18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8" spans="2:29" ht="15.75">
      <c r="B18" s="10" t="str">
        <f>B12</f>
        <v>Sample number</v>
      </c>
      <c r="C18" s="8">
        <f>C12</f>
        <v>1</v>
      </c>
      <c r="D18" s="8">
        <f t="shared" ref="D18:AB18" si="0">D12</f>
        <v>2</v>
      </c>
      <c r="E18" s="8">
        <f t="shared" si="0"/>
        <v>3</v>
      </c>
      <c r="F18" s="8">
        <f t="shared" si="0"/>
        <v>4</v>
      </c>
      <c r="G18" s="8">
        <f t="shared" si="0"/>
        <v>5</v>
      </c>
      <c r="H18" s="8">
        <f t="shared" si="0"/>
        <v>6</v>
      </c>
      <c r="I18" s="8">
        <f t="shared" si="0"/>
        <v>7</v>
      </c>
      <c r="J18" s="8">
        <f t="shared" si="0"/>
        <v>8</v>
      </c>
      <c r="K18" s="8">
        <f t="shared" si="0"/>
        <v>9</v>
      </c>
      <c r="L18" s="8">
        <f t="shared" si="0"/>
        <v>10</v>
      </c>
      <c r="M18" s="8">
        <f t="shared" si="0"/>
        <v>11</v>
      </c>
      <c r="N18" s="8">
        <f t="shared" si="0"/>
        <v>12</v>
      </c>
      <c r="O18" s="8">
        <f t="shared" si="0"/>
        <v>13</v>
      </c>
      <c r="P18" s="8">
        <f t="shared" si="0"/>
        <v>14</v>
      </c>
      <c r="Q18" s="8">
        <f t="shared" si="0"/>
        <v>15</v>
      </c>
      <c r="R18" s="8">
        <f t="shared" si="0"/>
        <v>16</v>
      </c>
      <c r="S18" s="8">
        <f t="shared" si="0"/>
        <v>17</v>
      </c>
      <c r="T18" s="8">
        <f t="shared" si="0"/>
        <v>18</v>
      </c>
      <c r="U18" s="8">
        <f t="shared" si="0"/>
        <v>19</v>
      </c>
      <c r="V18" s="8">
        <f t="shared" si="0"/>
        <v>20</v>
      </c>
      <c r="W18" s="8">
        <f t="shared" si="0"/>
        <v>21</v>
      </c>
      <c r="X18" s="8">
        <f t="shared" si="0"/>
        <v>22</v>
      </c>
      <c r="Y18" s="8">
        <f t="shared" si="0"/>
        <v>23</v>
      </c>
      <c r="Z18" s="8">
        <f t="shared" si="0"/>
        <v>24</v>
      </c>
      <c r="AA18" s="8">
        <f t="shared" si="0"/>
        <v>25</v>
      </c>
      <c r="AB18" s="8">
        <f t="shared" si="0"/>
        <v>26</v>
      </c>
      <c r="AC18" s="12" t="s">
        <v>7</v>
      </c>
    </row>
    <row r="19" spans="2:29">
      <c r="B19" s="10" t="s">
        <v>5</v>
      </c>
      <c r="C19" s="13">
        <f>C13</f>
        <v>94</v>
      </c>
      <c r="D19" s="13">
        <f t="shared" ref="D19:AB19" si="1">D13</f>
        <v>95</v>
      </c>
      <c r="E19" s="13">
        <f t="shared" si="1"/>
        <v>98</v>
      </c>
      <c r="F19" s="13">
        <f t="shared" si="1"/>
        <v>100</v>
      </c>
      <c r="G19" s="13">
        <f t="shared" si="1"/>
        <v>109</v>
      </c>
      <c r="H19" s="13">
        <f t="shared" si="1"/>
        <v>100</v>
      </c>
      <c r="I19" s="13">
        <f t="shared" si="1"/>
        <v>98</v>
      </c>
      <c r="J19" s="13">
        <f t="shared" si="1"/>
        <v>93</v>
      </c>
      <c r="K19" s="13">
        <f t="shared" si="1"/>
        <v>95</v>
      </c>
      <c r="L19" s="13">
        <f t="shared" si="1"/>
        <v>97</v>
      </c>
      <c r="M19" s="13">
        <f t="shared" si="1"/>
        <v>100</v>
      </c>
      <c r="N19" s="13">
        <f t="shared" si="1"/>
        <v>108</v>
      </c>
      <c r="O19" s="13">
        <f t="shared" si="1"/>
        <v>110</v>
      </c>
      <c r="P19" s="13">
        <f t="shared" si="1"/>
        <v>103</v>
      </c>
      <c r="Q19" s="13">
        <f t="shared" si="1"/>
        <v>100</v>
      </c>
      <c r="R19" s="13">
        <f t="shared" si="1"/>
        <v>111</v>
      </c>
      <c r="S19" s="13">
        <f t="shared" si="1"/>
        <v>110</v>
      </c>
      <c r="T19" s="13">
        <f t="shared" si="1"/>
        <v>110</v>
      </c>
      <c r="U19" s="13">
        <f t="shared" si="1"/>
        <v>90</v>
      </c>
      <c r="V19" s="13">
        <f t="shared" si="1"/>
        <v>92</v>
      </c>
      <c r="W19" s="13">
        <f t="shared" si="1"/>
        <v>99</v>
      </c>
      <c r="X19" s="13">
        <f t="shared" si="1"/>
        <v>98</v>
      </c>
      <c r="Y19" s="13">
        <f t="shared" si="1"/>
        <v>97</v>
      </c>
      <c r="Z19" s="13">
        <f t="shared" si="1"/>
        <v>93</v>
      </c>
      <c r="AA19" s="13">
        <f t="shared" si="1"/>
        <v>100</v>
      </c>
      <c r="AB19" s="13">
        <f t="shared" si="1"/>
        <v>102</v>
      </c>
      <c r="AC19" s="14">
        <f>SUM(C19:AB19)</f>
        <v>2602</v>
      </c>
    </row>
    <row r="20" spans="2:29">
      <c r="B20" s="10" t="s">
        <v>8</v>
      </c>
      <c r="C20" s="15">
        <f>AC19/(J8-COUNTBLANK(C19:AB19))</f>
        <v>86.733333333333334</v>
      </c>
      <c r="D20" s="15">
        <f>AC19/(J8-COUNTBLANK(C19:AB19))</f>
        <v>86.733333333333334</v>
      </c>
      <c r="E20" s="15">
        <f>AC19/(J8-COUNTBLANK(C19:AB19))</f>
        <v>86.733333333333334</v>
      </c>
      <c r="F20" s="15">
        <f>AC19/(J8-COUNTBLANK(C19:AB19))</f>
        <v>86.733333333333334</v>
      </c>
      <c r="G20" s="15">
        <f>AC19/(J8-COUNTBLANK(D19:AC19))</f>
        <v>86.733333333333334</v>
      </c>
      <c r="H20" s="15">
        <f>AC19/(J8-COUNTBLANK(C19:AB19))</f>
        <v>86.733333333333334</v>
      </c>
      <c r="I20" s="15">
        <f>AC19/(J8-COUNTBLANK(C19:AB19))</f>
        <v>86.733333333333334</v>
      </c>
      <c r="J20" s="15">
        <f>AC19/(J8-COUNTBLANK(C19:AB19))</f>
        <v>86.733333333333334</v>
      </c>
      <c r="K20" s="15">
        <f>AC19/(J8-COUNTBLANK(C19:AB19))</f>
        <v>86.733333333333334</v>
      </c>
      <c r="L20" s="15">
        <f>AC19/(J8-COUNTBLANK(C19:AB19))</f>
        <v>86.733333333333334</v>
      </c>
      <c r="M20" s="15">
        <f>AC19/(J8-COUNTBLANK(C19:AB19))</f>
        <v>86.733333333333334</v>
      </c>
      <c r="N20" s="15">
        <f>AC19/(J8-COUNTBLANK(C19:AB19))</f>
        <v>86.733333333333334</v>
      </c>
      <c r="O20" s="15">
        <f>AC19/(J8-COUNTBLANK(C19:AB19))</f>
        <v>86.733333333333334</v>
      </c>
      <c r="P20" s="15">
        <f>AC19/(J8-COUNTBLANK(C19:AB19))</f>
        <v>86.733333333333334</v>
      </c>
      <c r="Q20" s="15">
        <f>AC19/(J8-COUNTBLANK(C19:AB19))</f>
        <v>86.733333333333334</v>
      </c>
      <c r="R20" s="15">
        <f>AC19/(J8-COUNTBLANK(C19:AB19))</f>
        <v>86.733333333333334</v>
      </c>
      <c r="S20" s="15">
        <f>AC19/(J8-COUNTBLANK(C19:AB19))</f>
        <v>86.733333333333334</v>
      </c>
      <c r="T20" s="15">
        <f>AC19/(J8-COUNTBLANK(C19:AB19))</f>
        <v>86.733333333333334</v>
      </c>
      <c r="U20" s="15">
        <f>AC19/(J8-COUNTBLANK(C19:AB19))</f>
        <v>86.733333333333334</v>
      </c>
      <c r="V20" s="15">
        <f>AC19/(J8-COUNTBLANK(C19:AB19))</f>
        <v>86.733333333333334</v>
      </c>
      <c r="W20" s="15">
        <f>AC19/(J8-COUNTBLANK(C19:AB19))</f>
        <v>86.733333333333334</v>
      </c>
      <c r="X20" s="15">
        <f>AC19/(J8-COUNTBLANK(C19:AB19))</f>
        <v>86.733333333333334</v>
      </c>
      <c r="Y20" s="15">
        <f>AC19/(J8-COUNTBLANK(C19:AB19))</f>
        <v>86.733333333333334</v>
      </c>
      <c r="Z20" s="15">
        <f>AC19/(J8-COUNTBLANK(C19:AB19))</f>
        <v>86.733333333333334</v>
      </c>
      <c r="AA20" s="16">
        <f>AC19/(J8-COUNTBLANK(C19:AB19))</f>
        <v>86.733333333333334</v>
      </c>
      <c r="AB20" s="16">
        <f>AC19/(J8-COUNTBLANK(C19:AB19))</f>
        <v>86.733333333333334</v>
      </c>
    </row>
    <row r="21" spans="2:29">
      <c r="B21" s="10" t="s">
        <v>9</v>
      </c>
      <c r="C21" s="15">
        <f>C20+3*SQRT(C20)</f>
        <v>114.67255307905995</v>
      </c>
      <c r="D21" s="15">
        <f t="shared" ref="D21:M21" si="2">D20+3*SQRT(D20)</f>
        <v>114.67255307905995</v>
      </c>
      <c r="E21" s="15">
        <f t="shared" si="2"/>
        <v>114.67255307905995</v>
      </c>
      <c r="F21" s="15">
        <f t="shared" si="2"/>
        <v>114.67255307905995</v>
      </c>
      <c r="G21" s="15">
        <f t="shared" si="2"/>
        <v>114.67255307905995</v>
      </c>
      <c r="H21" s="15">
        <f t="shared" si="2"/>
        <v>114.67255307905995</v>
      </c>
      <c r="I21" s="15">
        <f t="shared" si="2"/>
        <v>114.67255307905995</v>
      </c>
      <c r="J21" s="15">
        <f t="shared" si="2"/>
        <v>114.67255307905995</v>
      </c>
      <c r="K21" s="15">
        <f t="shared" si="2"/>
        <v>114.67255307905995</v>
      </c>
      <c r="L21" s="15">
        <f t="shared" si="2"/>
        <v>114.67255307905995</v>
      </c>
      <c r="M21" s="15">
        <f t="shared" si="2"/>
        <v>114.67255307905995</v>
      </c>
      <c r="N21" s="15">
        <f t="shared" ref="N21:T21" si="3">N20+3*SQRT(N20)</f>
        <v>114.67255307905995</v>
      </c>
      <c r="O21" s="15">
        <f t="shared" si="3"/>
        <v>114.67255307905995</v>
      </c>
      <c r="P21" s="15">
        <f t="shared" si="3"/>
        <v>114.67255307905995</v>
      </c>
      <c r="Q21" s="15">
        <f t="shared" si="3"/>
        <v>114.67255307905995</v>
      </c>
      <c r="R21" s="15">
        <f t="shared" si="3"/>
        <v>114.67255307905995</v>
      </c>
      <c r="S21" s="15">
        <f t="shared" si="3"/>
        <v>114.67255307905995</v>
      </c>
      <c r="T21" s="15">
        <f t="shared" si="3"/>
        <v>114.67255307905995</v>
      </c>
      <c r="U21" s="15">
        <f t="shared" ref="U21:AB21" si="4">U20+3*SQRT(U20)</f>
        <v>114.67255307905995</v>
      </c>
      <c r="V21" s="15">
        <f t="shared" si="4"/>
        <v>114.67255307905995</v>
      </c>
      <c r="W21" s="15">
        <f t="shared" si="4"/>
        <v>114.67255307905995</v>
      </c>
      <c r="X21" s="15">
        <f t="shared" si="4"/>
        <v>114.67255307905995</v>
      </c>
      <c r="Y21" s="15">
        <f t="shared" si="4"/>
        <v>114.67255307905995</v>
      </c>
      <c r="Z21" s="15">
        <f t="shared" si="4"/>
        <v>114.67255307905995</v>
      </c>
      <c r="AA21" s="15">
        <f t="shared" si="4"/>
        <v>114.67255307905995</v>
      </c>
      <c r="AB21" s="15">
        <f t="shared" si="4"/>
        <v>114.67255307905995</v>
      </c>
    </row>
    <row r="22" spans="2:29">
      <c r="B22" s="10" t="s">
        <v>10</v>
      </c>
      <c r="C22" s="15">
        <f>IF(C20-3*SQRT(C20)&gt;0,C20-3*SQRT(C20))</f>
        <v>58.794113587606716</v>
      </c>
      <c r="D22" s="15">
        <f t="shared" ref="D22:AB22" si="5">IF(D20-3*SQRT(D20)&gt;0,D20-3*SQRT(D20))</f>
        <v>58.794113587606716</v>
      </c>
      <c r="E22" s="15">
        <f t="shared" si="5"/>
        <v>58.794113587606716</v>
      </c>
      <c r="F22" s="15">
        <f t="shared" si="5"/>
        <v>58.794113587606716</v>
      </c>
      <c r="G22" s="15">
        <f t="shared" si="5"/>
        <v>58.794113587606716</v>
      </c>
      <c r="H22" s="15">
        <f t="shared" si="5"/>
        <v>58.794113587606716</v>
      </c>
      <c r="I22" s="15">
        <f t="shared" si="5"/>
        <v>58.794113587606716</v>
      </c>
      <c r="J22" s="15">
        <f t="shared" si="5"/>
        <v>58.794113587606716</v>
      </c>
      <c r="K22" s="15">
        <f t="shared" si="5"/>
        <v>58.794113587606716</v>
      </c>
      <c r="L22" s="15">
        <f t="shared" si="5"/>
        <v>58.794113587606716</v>
      </c>
      <c r="M22" s="15">
        <f t="shared" si="5"/>
        <v>58.794113587606716</v>
      </c>
      <c r="N22" s="15">
        <f t="shared" si="5"/>
        <v>58.794113587606716</v>
      </c>
      <c r="O22" s="15">
        <f t="shared" si="5"/>
        <v>58.794113587606716</v>
      </c>
      <c r="P22" s="15">
        <f t="shared" si="5"/>
        <v>58.794113587606716</v>
      </c>
      <c r="Q22" s="15">
        <f t="shared" si="5"/>
        <v>58.794113587606716</v>
      </c>
      <c r="R22" s="15">
        <f t="shared" si="5"/>
        <v>58.794113587606716</v>
      </c>
      <c r="S22" s="15">
        <f t="shared" si="5"/>
        <v>58.794113587606716</v>
      </c>
      <c r="T22" s="15">
        <f t="shared" si="5"/>
        <v>58.794113587606716</v>
      </c>
      <c r="U22" s="15">
        <f t="shared" si="5"/>
        <v>58.794113587606716</v>
      </c>
      <c r="V22" s="15">
        <f t="shared" si="5"/>
        <v>58.794113587606716</v>
      </c>
      <c r="W22" s="15">
        <f t="shared" si="5"/>
        <v>58.794113587606716</v>
      </c>
      <c r="X22" s="15">
        <f t="shared" si="5"/>
        <v>58.794113587606716</v>
      </c>
      <c r="Y22" s="15">
        <f t="shared" si="5"/>
        <v>58.794113587606716</v>
      </c>
      <c r="Z22" s="15">
        <f t="shared" si="5"/>
        <v>58.794113587606716</v>
      </c>
      <c r="AA22" s="15">
        <f t="shared" si="5"/>
        <v>58.794113587606716</v>
      </c>
      <c r="AB22" s="15">
        <f t="shared" si="5"/>
        <v>58.794113587606716</v>
      </c>
    </row>
    <row r="25" spans="2:29" ht="15.75">
      <c r="B25" s="4" t="s">
        <v>11</v>
      </c>
      <c r="C25" s="4" t="s">
        <v>12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32" spans="2:29">
      <c r="X32" s="2" t="s">
        <v>13</v>
      </c>
    </row>
    <row r="33" spans="2:27">
      <c r="X33" s="2" t="s">
        <v>14</v>
      </c>
    </row>
    <row r="34" spans="2:27">
      <c r="X34" s="2" t="s">
        <v>15</v>
      </c>
    </row>
    <row r="35" spans="2:27">
      <c r="X35" s="2" t="s">
        <v>16</v>
      </c>
    </row>
    <row r="43" spans="2:27">
      <c r="B43" s="1" t="s">
        <v>19</v>
      </c>
      <c r="C43" s="1"/>
    </row>
    <row r="44" spans="2:27" ht="15.75">
      <c r="B44" s="4"/>
      <c r="C44" s="28" t="s">
        <v>21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1"/>
    </row>
    <row r="45" spans="2:27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T45" s="18"/>
      <c r="U45" s="18"/>
    </row>
    <row r="46" spans="2:27" ht="15.75">
      <c r="B46" s="18"/>
      <c r="C46" s="18"/>
      <c r="D46" s="19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T46" s="18"/>
      <c r="U46" s="18"/>
    </row>
    <row r="47" spans="2:27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T47" s="18"/>
      <c r="U47" s="18"/>
    </row>
    <row r="48" spans="2:27" ht="16.5" thickBot="1"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5"/>
    </row>
    <row r="49" spans="2:30" ht="15.75" thickTop="1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2:30" ht="15.7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20"/>
    </row>
    <row r="51" spans="2:30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D51" s="18"/>
    </row>
    <row r="52" spans="2:30"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D52" s="18"/>
    </row>
    <row r="53" spans="2:30">
      <c r="B53" s="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D53" s="18"/>
    </row>
    <row r="54" spans="2:30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D54" s="18"/>
    </row>
    <row r="55" spans="2:30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1"/>
      <c r="AD55" s="18"/>
    </row>
    <row r="56" spans="2:30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1"/>
      <c r="AD56" s="18"/>
    </row>
    <row r="57" spans="2:30" ht="15.75">
      <c r="B57" s="4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D57" s="18"/>
    </row>
    <row r="58" spans="2:30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1"/>
      <c r="AD58" s="18"/>
    </row>
    <row r="59" spans="2:30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D59" s="18"/>
    </row>
    <row r="60" spans="2:30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D60" s="18"/>
    </row>
    <row r="61" spans="2:30" ht="15.75">
      <c r="B61" s="4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30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2:30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2:30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2:26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2:26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2:26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2:26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2:26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2:26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2:26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2:26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2:26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2:26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2:26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2:26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2:26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2:26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2:26" ht="15.75">
      <c r="B79" s="22"/>
    </row>
  </sheetData>
  <mergeCells count="2">
    <mergeCell ref="G8:I8"/>
    <mergeCell ref="C44:T44"/>
  </mergeCells>
  <phoneticPr fontId="2" type="noConversion"/>
  <pageMargins left="0.75" right="0.75" top="1" bottom="1" header="0.5" footer="0.5"/>
  <pageSetup paperSize="0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bensaid</dc:creator>
  <cp:lastModifiedBy>Abhishek</cp:lastModifiedBy>
  <dcterms:created xsi:type="dcterms:W3CDTF">2005-03-18T15:50:06Z</dcterms:created>
  <dcterms:modified xsi:type="dcterms:W3CDTF">2012-04-20T23:47:15Z</dcterms:modified>
</cp:coreProperties>
</file>